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giunta\utenti\ServiziSociali\TerzoSettore\ADP 2020\DGR FONDI AGGIUNTIVI DM 156_2020\BANDO Dm 156_2020\"/>
    </mc:Choice>
  </mc:AlternateContent>
  <bookViews>
    <workbookView xWindow="0" yWindow="0" windowWidth="28800" windowHeight="11730" activeTab="1"/>
  </bookViews>
  <sheets>
    <sheet name="Sez_1" sheetId="1" r:id="rId1"/>
    <sheet name="Sez_2" sheetId="2" r:id="rId2"/>
  </sheets>
  <definedNames>
    <definedName name="_xlnm.Print_Area" localSheetId="0">Sez_1!$A$1:$D$27</definedName>
    <definedName name="_xlnm.Print_Area" localSheetId="1">Sez_2!$A$1:$E$55</definedName>
  </definedNames>
  <calcPr calcId="162913"/>
</workbook>
</file>

<file path=xl/calcChain.xml><?xml version="1.0" encoding="utf-8"?>
<calcChain xmlns="http://schemas.openxmlformats.org/spreadsheetml/2006/main">
  <c r="B3" i="1" l="1"/>
  <c r="D11" i="2" l="1"/>
  <c r="D31" i="2" l="1"/>
  <c r="C21" i="1" l="1"/>
  <c r="C17" i="1"/>
  <c r="B14" i="1"/>
  <c r="B13" i="1"/>
  <c r="B12" i="1"/>
  <c r="B11" i="1"/>
  <c r="B10" i="1"/>
  <c r="B5" i="1"/>
  <c r="B4" i="1"/>
  <c r="D47" i="2"/>
  <c r="D42" i="2"/>
  <c r="D37" i="2"/>
  <c r="C14" i="1" s="1"/>
  <c r="C13" i="1"/>
  <c r="D19" i="2"/>
  <c r="D15" i="2"/>
  <c r="C11" i="1" s="1"/>
  <c r="C10" i="1"/>
  <c r="C19" i="1" l="1"/>
  <c r="D43" i="2"/>
  <c r="C12" i="1"/>
  <c r="C15" i="1"/>
  <c r="E19" i="2" l="1"/>
  <c r="F19" i="2" s="1"/>
  <c r="E33" i="2"/>
  <c r="E15" i="2"/>
  <c r="F15" i="2" s="1"/>
  <c r="E11" i="2"/>
  <c r="E47" i="2"/>
  <c r="D46" i="2"/>
  <c r="E44" i="2"/>
  <c r="F44" i="2" s="1"/>
  <c r="C16" i="1"/>
  <c r="C18" i="1" s="1"/>
  <c r="F33" i="2" l="1"/>
  <c r="E42" i="2"/>
  <c r="D15" i="1" s="1"/>
  <c r="E46" i="2"/>
  <c r="D12" i="1"/>
  <c r="E31" i="2"/>
  <c r="D13" i="1" s="1"/>
  <c r="D49" i="2"/>
  <c r="D50" i="2" s="1"/>
  <c r="F51" i="2" s="1"/>
  <c r="D11" i="1"/>
  <c r="F11" i="2"/>
  <c r="E37" i="2"/>
  <c r="D14" i="1" s="1"/>
  <c r="D17" i="1"/>
  <c r="F37" i="2" l="1"/>
  <c r="C22" i="1"/>
  <c r="D19" i="1"/>
  <c r="F47" i="2"/>
  <c r="D10" i="1"/>
  <c r="E50" i="2" l="1"/>
  <c r="F50" i="2" s="1"/>
  <c r="C23" i="1"/>
  <c r="D23" i="1" l="1"/>
</calcChain>
</file>

<file path=xl/sharedStrings.xml><?xml version="1.0" encoding="utf-8"?>
<sst xmlns="http://schemas.openxmlformats.org/spreadsheetml/2006/main" count="126" uniqueCount="97">
  <si>
    <t xml:space="preserve">Progetto: </t>
  </si>
  <si>
    <t xml:space="preserve"> </t>
  </si>
  <si>
    <t xml:space="preserve">Ente Proponente : </t>
  </si>
  <si>
    <t xml:space="preserve">In partenariato con: </t>
  </si>
  <si>
    <t>Codice di Spesa</t>
  </si>
  <si>
    <t>Descrizione Voce di Spesa</t>
  </si>
  <si>
    <t>Importi</t>
  </si>
  <si>
    <t>% su totale</t>
  </si>
  <si>
    <t>A</t>
  </si>
  <si>
    <t>B</t>
  </si>
  <si>
    <t>C</t>
  </si>
  <si>
    <t>D</t>
  </si>
  <si>
    <t>E</t>
  </si>
  <si>
    <t>F</t>
  </si>
  <si>
    <t>Altre voci di costo</t>
  </si>
  <si>
    <t>TOTALE SPESE DIRETTE DI PROGETTO (A+B+C+D+E+F)</t>
  </si>
  <si>
    <t>G</t>
  </si>
  <si>
    <t>TOTALE PROGETTO  (A+B+C+D+E+F+G)</t>
  </si>
  <si>
    <t>di cui progettazione totale (A.1+ E.1) max 5% del totale progetto *</t>
  </si>
  <si>
    <t>% di cofinanziamento a carico Ente/i</t>
  </si>
  <si>
    <t>TOTALE IMPORTO DEL COFINANZIAMENTO DELL'ENTE PROPONENTE</t>
  </si>
  <si>
    <t>_______________________________________________</t>
  </si>
  <si>
    <t>( Luogo e data)</t>
  </si>
  <si>
    <t>Il  Legale Rappresentante</t>
  </si>
  <si>
    <t>(Timbro e firma)</t>
  </si>
  <si>
    <t>* Per le spese di progettazione, ai fini del calcolo del  limite del 5% sono sommate le voci A.1 ed E.1 della sez_2</t>
  </si>
  <si>
    <t>Cod Macrovoce</t>
  </si>
  <si>
    <t>Cod Dettaglio Spesa</t>
  </si>
  <si>
    <t>Descrizione Voce di Costo</t>
  </si>
  <si>
    <t>A.1</t>
  </si>
  <si>
    <t>Totale spese Progettazione</t>
  </si>
  <si>
    <t>B.1</t>
  </si>
  <si>
    <t>Risorse Umane</t>
  </si>
  <si>
    <t>B.2</t>
  </si>
  <si>
    <t>Totale spese Promozione, informazione, sensibilizzazione</t>
  </si>
  <si>
    <t xml:space="preserve">C </t>
  </si>
  <si>
    <t>C.1</t>
  </si>
  <si>
    <t>C.2</t>
  </si>
  <si>
    <t>D.1</t>
  </si>
  <si>
    <t>D.2</t>
  </si>
  <si>
    <t>D.3</t>
  </si>
  <si>
    <t>D.4</t>
  </si>
  <si>
    <t>D.5</t>
  </si>
  <si>
    <t>D.6</t>
  </si>
  <si>
    <t>D.7</t>
  </si>
  <si>
    <t>D.8</t>
  </si>
  <si>
    <t>Assicurazione volontari per responsabilità civile verso terzi ,contro infortuni e malattie connesse all'attività svolta nel progetto/iniziatiativa</t>
  </si>
  <si>
    <t>D.9</t>
  </si>
  <si>
    <t>Assicurazione destinatari</t>
  </si>
  <si>
    <t>Totale spese Funzionamento e gestione del progetto</t>
  </si>
  <si>
    <t>E.1</t>
  </si>
  <si>
    <t>E.2</t>
  </si>
  <si>
    <t>Formazione</t>
  </si>
  <si>
    <t>E.3</t>
  </si>
  <si>
    <t>Ricerca</t>
  </si>
  <si>
    <t>E.4</t>
  </si>
  <si>
    <r>
      <t>Altre voci di costo (</t>
    </r>
    <r>
      <rPr>
        <b/>
        <i/>
        <sz val="12"/>
        <color rgb="FF000000"/>
        <rFont val="Times New Roman"/>
        <family val="1"/>
      </rPr>
      <t>solo per voci non già elencate nel piano e da dettagliare ANALITICAMENTE</t>
    </r>
    <r>
      <rPr>
        <b/>
        <sz val="12"/>
        <color rgb="FF000000"/>
        <rFont val="Times New Roman"/>
        <family val="1"/>
      </rPr>
      <t>)</t>
    </r>
  </si>
  <si>
    <t>F.1</t>
  </si>
  <si>
    <t>….</t>
  </si>
  <si>
    <t>F.2</t>
  </si>
  <si>
    <t>F.3</t>
  </si>
  <si>
    <t xml:space="preserve">…. </t>
  </si>
  <si>
    <t>Totale spese per altre voci di costo</t>
  </si>
  <si>
    <t xml:space="preserve">TOTALE SPESE DIRETTE DI PROGETTO (A+B+C+D+E+F) </t>
  </si>
  <si>
    <t>TOTALE SPESE DI PROGETTO (A+B+C+D+E+F+G)</t>
  </si>
  <si>
    <t>TOTALE IMPORTO DEL FINANZIAMENTO MINISTERIALE RICHIESTO</t>
  </si>
  <si>
    <t xml:space="preserve">NB: INSERIRE I  DATI DI BUDGET SOLO NEL FOGLIO "Sez_2" PARTI COLORATE - NON MODIFICARE NE' INSERIRE DATI IN QUESTO FOGLIO </t>
  </si>
  <si>
    <t xml:space="preserve">NB: INSERIRE I  DATI DI BUDGET SOLO NELLE CELLE COLORATE - NON INSERIRE NE' MODIFICARE LE ALTRE CELLE </t>
  </si>
  <si>
    <t>Altro (specificare )</t>
  </si>
  <si>
    <t xml:space="preserve">Materiale didattico strettamente ad uso del progetto </t>
  </si>
  <si>
    <t>Acquisto materiali e servizi strumentali ed accessori (specificare tipologia)</t>
  </si>
  <si>
    <t>Acquisto materiali  e servizi strumentali ed accessori (specificare tipologia)</t>
  </si>
  <si>
    <t>Attrezzature (adeguamento, noleggio ) - specificare</t>
  </si>
  <si>
    <t>Spese di viaggio, vitto e alloggio destinatari ( strettamente pertinenti il progetto)</t>
  </si>
  <si>
    <t>D.10</t>
  </si>
  <si>
    <t>PIANO FINANZIARIO - Sezione 1 - Macrovoci di Spesa</t>
  </si>
  <si>
    <t>SEZIONE 2 - PIANO FINANZIARIO: Dettaglio delle Macrovoci di Spesa</t>
  </si>
  <si>
    <r>
      <rPr>
        <b/>
        <u/>
        <sz val="16"/>
        <color rgb="FF000000"/>
        <rFont val="Times New Roman"/>
        <family val="1"/>
      </rPr>
      <t>Modello E</t>
    </r>
    <r>
      <rPr>
        <b/>
        <sz val="16"/>
        <color rgb="FF000000"/>
        <rFont val="Times New Roman"/>
        <family val="1"/>
      </rPr>
      <t xml:space="preserve"> - Piano Finanziario - Richiesta finanziamento  </t>
    </r>
  </si>
  <si>
    <t>Promozione, informazione, sensibilizzazione del progetto (max 5% dei costi diretti)</t>
  </si>
  <si>
    <t>Progettazione (N.B.: A.1+E.1 max 2% dei costi diretti)</t>
  </si>
  <si>
    <t>Totale spese eventi conviviali</t>
  </si>
  <si>
    <t xml:space="preserve">Modello E - Piano Finanziario - Richiesta finanziamento per progetti </t>
  </si>
  <si>
    <t>Spese per eventi conviviali (pranzi, serate, raduni, ecc) max 5% dei costi diretti</t>
  </si>
  <si>
    <t>Risorse Umane o affidamento incarico  (N.B.: A.1+E.1 max 2% dei costi diretti)</t>
  </si>
  <si>
    <t>Progettazione (max 2% dei costi diretti)</t>
  </si>
  <si>
    <t>Spese di viaggio, vitto e alloggio volontari  (strettamente pertinenti il progetto )</t>
  </si>
  <si>
    <t>Affidamento attività a soggetti sinergici (max 30% del totale progetto)</t>
  </si>
  <si>
    <t>Totale spese affidamento attività a soggetti sinergici  delegati</t>
  </si>
  <si>
    <t>Fideiussione o spese di anticipazione bancaria (se non richiesto anticipo):specificare</t>
  </si>
  <si>
    <t>Realizzazione delle attività  del progetto</t>
  </si>
  <si>
    <t>di cui Progettazione totale (A.1+E.1) max 2% del totale progetto)</t>
  </si>
  <si>
    <t>Spese generali di funzionamento costi indiretti (max 20% dei costi diretti)</t>
  </si>
  <si>
    <t>TOTALE IMPORTO DEL FINANZIAMENTO RICHIESTO</t>
  </si>
  <si>
    <t xml:space="preserve">AVVISO PUBBLICO PER IL FINANZIAMENTO DI  PROGETTI DI RILEVANZA REGIONALE AI SENSI DELL’ARTICOLO 72 DEL DECRETO LEGISLATIVO 3 LUGLIO 2017, N. 117- D.M. 156_2020
</t>
  </si>
  <si>
    <t xml:space="preserve">AVVISO PUBBLICO PER IL FINANZIAMENTO DI PROGETTI DI RILEVANZA REGIONALE AI SENSI DELL’ARTICOLO 72 DEL DECRETO LEGISLATIVO 3 LUGLIO 2017, N. 117. D.M. 156_2020
</t>
  </si>
  <si>
    <t>Spese generali di funzionamento (max 20% totale progetto)</t>
  </si>
  <si>
    <t>% di cofinanziamento a carico Ente/i (min. 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</si>
</sst>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hh&quot;:&quot;mm"/>
    <numFmt numFmtId="165" formatCode="&quot; &quot;[$€-402]&quot; &quot;#,##0.00&quot; &quot;;&quot;-&quot;[$€-402]&quot; &quot;#,##0.00&quot; &quot;;&quot; &quot;[$€-402]&quot; -&quot;00&quot; &quot;;&quot; &quot;@&quot; &quot;"/>
    <numFmt numFmtId="166" formatCode="0.0%"/>
    <numFmt numFmtId="167" formatCode="&quot; &quot;[$€-410]&quot; &quot;#,##0.00&quot; &quot;;&quot;-&quot;[$€-410]&quot; &quot;#,##0.00&quot; &quot;;&quot; &quot;[$€-410]&quot; -&quot;00&quot; &quot;;&quot; &quot;@&quot; &quot;"/>
    <numFmt numFmtId="168" formatCode="d\-mmm\-yy"/>
    <numFmt numFmtId="169" formatCode="&quot; &quot;#,##0.00&quot; &quot;[$€-410]&quot; &quot;;&quot;-&quot;#,##0.00&quot; &quot;[$€-410]&quot; &quot;;&quot; -&quot;00&quot; &quot;[$€-410]&quot; &quot;;&quot; &quot;@&quot; &quot;"/>
    <numFmt numFmtId="170" formatCode="&quot; L. &quot;#,##0.00&quot; &quot;;&quot;-L. &quot;#,##0.00&quot; &quot;;&quot; L. -&quot;00&quot; &quot;;&quot; &quot;@&quot; &quot;"/>
  </numFmts>
  <fonts count="19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9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u/>
      <sz val="16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36">
    <xf numFmtId="0" fontId="0" fillId="0" borderId="0" xfId="0"/>
    <xf numFmtId="1" fontId="5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0" fontId="5" fillId="0" borderId="0" xfId="2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left"/>
    </xf>
    <xf numFmtId="49" fontId="4" fillId="0" borderId="2" xfId="0" applyNumberFormat="1" applyFont="1" applyFill="1" applyBorder="1" applyAlignment="1">
      <alignment wrapText="1"/>
    </xf>
    <xf numFmtId="167" fontId="4" fillId="0" borderId="3" xfId="5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wrapText="1"/>
    </xf>
    <xf numFmtId="168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7" fontId="3" fillId="0" borderId="0" xfId="5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166" fontId="3" fillId="0" borderId="0" xfId="2" applyNumberFormat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66" fontId="8" fillId="0" borderId="4" xfId="2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5" fontId="4" fillId="0" borderId="5" xfId="2" applyNumberFormat="1" applyFont="1" applyBorder="1" applyAlignment="1">
      <alignment vertical="center"/>
    </xf>
    <xf numFmtId="10" fontId="4" fillId="0" borderId="5" xfId="2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165" fontId="5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165" fontId="5" fillId="0" borderId="4" xfId="0" applyNumberFormat="1" applyFont="1" applyBorder="1" applyAlignment="1">
      <alignment vertical="center"/>
    </xf>
    <xf numFmtId="10" fontId="4" fillId="0" borderId="4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165" fontId="9" fillId="0" borderId="5" xfId="0" applyNumberFormat="1" applyFont="1" applyFill="1" applyBorder="1" applyAlignment="1">
      <alignment vertical="center"/>
    </xf>
    <xf numFmtId="10" fontId="9" fillId="0" borderId="5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65" fontId="9" fillId="0" borderId="0" xfId="0" applyNumberFormat="1" applyFont="1" applyFill="1" applyAlignment="1">
      <alignment vertical="center"/>
    </xf>
    <xf numFmtId="10" fontId="9" fillId="0" borderId="0" xfId="2" applyNumberFormat="1" applyFont="1" applyFill="1" applyAlignment="1">
      <alignment horizontal="center" vertical="center"/>
    </xf>
    <xf numFmtId="10" fontId="4" fillId="0" borderId="5" xfId="2" applyNumberFormat="1" applyFont="1" applyFill="1" applyBorder="1" applyAlignment="1">
      <alignment horizontal="center" vertical="center"/>
    </xf>
    <xf numFmtId="10" fontId="4" fillId="0" borderId="0" xfId="2" applyNumberFormat="1" applyFont="1" applyFill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165" fontId="4" fillId="0" borderId="5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vertical="center"/>
    </xf>
    <xf numFmtId="166" fontId="4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167" fontId="3" fillId="0" borderId="0" xfId="4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166" fontId="3" fillId="0" borderId="0" xfId="2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168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center"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horizontal="center"/>
    </xf>
    <xf numFmtId="168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66" fontId="8" fillId="0" borderId="4" xfId="2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165" fontId="3" fillId="3" borderId="1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169" fontId="7" fillId="0" borderId="1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5" fontId="7" fillId="0" borderId="1" xfId="0" applyNumberFormat="1" applyFont="1" applyBorder="1" applyAlignment="1">
      <alignment vertical="center"/>
    </xf>
    <xf numFmtId="10" fontId="12" fillId="0" borderId="5" xfId="2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12" fillId="0" borderId="5" xfId="0" applyNumberFormat="1" applyFont="1" applyBorder="1" applyAlignment="1">
      <alignment horizontal="center" vertical="center"/>
    </xf>
    <xf numFmtId="10" fontId="14" fillId="0" borderId="5" xfId="2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10" fontId="3" fillId="0" borderId="5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65" fontId="5" fillId="0" borderId="2" xfId="0" applyNumberFormat="1" applyFont="1" applyFill="1" applyBorder="1" applyAlignment="1">
      <alignment vertical="center"/>
    </xf>
    <xf numFmtId="10" fontId="5" fillId="0" borderId="3" xfId="2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/>
    </xf>
    <xf numFmtId="165" fontId="4" fillId="0" borderId="0" xfId="0" applyNumberFormat="1" applyFont="1" applyFill="1" applyAlignment="1">
      <alignment vertical="center"/>
    </xf>
    <xf numFmtId="166" fontId="4" fillId="0" borderId="12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165" fontId="5" fillId="0" borderId="3" xfId="0" applyNumberFormat="1" applyFont="1" applyFill="1" applyBorder="1" applyAlignment="1">
      <alignment vertical="center"/>
    </xf>
    <xf numFmtId="166" fontId="5" fillId="0" borderId="5" xfId="2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right" vertical="center"/>
    </xf>
    <xf numFmtId="165" fontId="16" fillId="0" borderId="1" xfId="0" applyNumberFormat="1" applyFont="1" applyFill="1" applyBorder="1" applyAlignment="1">
      <alignment vertical="center"/>
    </xf>
    <xf numFmtId="10" fontId="4" fillId="3" borderId="5" xfId="2" applyNumberFormat="1" applyFont="1" applyFill="1" applyBorder="1" applyAlignment="1">
      <alignment vertical="center"/>
    </xf>
    <xf numFmtId="166" fontId="4" fillId="0" borderId="0" xfId="2" applyNumberFormat="1" applyFont="1" applyFill="1" applyAlignment="1">
      <alignment horizontal="center" vertical="center"/>
    </xf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2" fillId="0" borderId="0" xfId="3" applyAlignment="1">
      <alignment vertical="center"/>
    </xf>
    <xf numFmtId="165" fontId="3" fillId="0" borderId="10" xfId="0" applyNumberFormat="1" applyFont="1" applyFill="1" applyBorder="1" applyAlignment="1">
      <alignment vertical="center"/>
    </xf>
    <xf numFmtId="0" fontId="12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left" vertical="center"/>
    </xf>
    <xf numFmtId="0" fontId="4" fillId="3" borderId="8" xfId="0" applyNumberFormat="1" applyFont="1" applyFill="1" applyBorder="1" applyAlignment="1">
      <alignment horizontal="left"/>
    </xf>
    <xf numFmtId="0" fontId="4" fillId="3" borderId="6" xfId="0" applyNumberFormat="1" applyFont="1" applyFill="1" applyBorder="1" applyAlignment="1">
      <alignment horizontal="center" wrapText="1"/>
    </xf>
    <xf numFmtId="0" fontId="4" fillId="3" borderId="2" xfId="0" applyNumberFormat="1" applyFont="1" applyFill="1" applyBorder="1" applyAlignment="1">
      <alignment horizontal="left"/>
    </xf>
    <xf numFmtId="0" fontId="4" fillId="3" borderId="3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17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>
      <alignment horizontal="center" vertical="center"/>
    </xf>
  </cellXfs>
  <cellStyles count="6">
    <cellStyle name="cf1" xfId="3"/>
    <cellStyle name="Normale" xfId="0" builtinId="0" customBuiltin="1"/>
    <cellStyle name="Percentuale" xfId="2" builtinId="5" customBuiltin="1"/>
    <cellStyle name="Valuta" xfId="1" builtinId="4" customBuiltin="1"/>
    <cellStyle name="Valuta_Macro" xfId="4"/>
    <cellStyle name="Valuta_Sub_rendiconto" xfId="5"/>
  </cellStyles>
  <dxfs count="1">
    <dxf>
      <font>
        <b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29"/>
  <sheetViews>
    <sheetView zoomScaleNormal="100" workbookViewId="0">
      <selection activeCell="A25" sqref="A25"/>
    </sheetView>
  </sheetViews>
  <sheetFormatPr defaultRowHeight="12.75" x14ac:dyDescent="0.2"/>
  <cols>
    <col min="1" max="1" width="40.85546875" style="21" customWidth="1"/>
    <col min="2" max="2" width="91.28515625" style="21" customWidth="1"/>
    <col min="3" max="3" width="33.42578125" style="22" customWidth="1"/>
    <col min="4" max="4" width="17.85546875" style="23" customWidth="1"/>
    <col min="5" max="5" width="9.140625" style="16" customWidth="1"/>
    <col min="6" max="16384" width="9.140625" style="16"/>
  </cols>
  <sheetData>
    <row r="1" spans="1:248" s="5" customFormat="1" ht="53.25" customHeight="1" x14ac:dyDescent="0.2">
      <c r="A1" s="130" t="s">
        <v>94</v>
      </c>
      <c r="B1" s="130"/>
      <c r="C1" s="130"/>
      <c r="D1" s="130"/>
      <c r="E1" s="130"/>
      <c r="F1" s="1"/>
      <c r="G1" s="1"/>
      <c r="H1" s="1"/>
      <c r="I1" s="2"/>
      <c r="J1" s="2"/>
      <c r="K1" s="3"/>
      <c r="L1" s="2"/>
      <c r="M1" s="2"/>
      <c r="N1" s="3"/>
      <c r="O1" s="2"/>
      <c r="P1" s="4"/>
      <c r="Q1" s="2"/>
      <c r="R1" s="2"/>
      <c r="T1" s="6"/>
      <c r="X1" s="6"/>
      <c r="AB1" s="6"/>
      <c r="AF1" s="6"/>
      <c r="AJ1" s="6"/>
      <c r="AN1" s="6"/>
      <c r="AR1" s="6"/>
      <c r="AV1" s="6"/>
      <c r="AZ1" s="6"/>
      <c r="BD1" s="6"/>
      <c r="BH1" s="6"/>
      <c r="BL1" s="6"/>
      <c r="BP1" s="6"/>
      <c r="BT1" s="6"/>
      <c r="BX1" s="6"/>
      <c r="CB1" s="6"/>
      <c r="CF1" s="6"/>
      <c r="CJ1" s="6"/>
      <c r="CN1" s="6"/>
      <c r="CR1" s="6"/>
      <c r="CV1" s="6"/>
      <c r="CZ1" s="6"/>
      <c r="DD1" s="6"/>
      <c r="DH1" s="6"/>
      <c r="DL1" s="6"/>
      <c r="DP1" s="6"/>
      <c r="DT1" s="6"/>
      <c r="DX1" s="6"/>
      <c r="EB1" s="6"/>
      <c r="EF1" s="6"/>
      <c r="EJ1" s="6"/>
      <c r="EN1" s="6"/>
      <c r="ER1" s="6"/>
      <c r="EV1" s="6"/>
      <c r="EZ1" s="6"/>
      <c r="FD1" s="6"/>
      <c r="FH1" s="6"/>
      <c r="FL1" s="6"/>
      <c r="FP1" s="6"/>
      <c r="FT1" s="6"/>
      <c r="FX1" s="6"/>
      <c r="GB1" s="6"/>
      <c r="GF1" s="6"/>
      <c r="GJ1" s="6"/>
      <c r="GN1" s="6"/>
      <c r="GR1" s="6"/>
      <c r="GV1" s="6"/>
      <c r="GZ1" s="6"/>
      <c r="HD1" s="6"/>
      <c r="HH1" s="6"/>
      <c r="HL1" s="6"/>
      <c r="HP1" s="6"/>
      <c r="HT1" s="6"/>
      <c r="HX1" s="6"/>
      <c r="IB1" s="6"/>
      <c r="IF1" s="6"/>
      <c r="IJ1" s="6"/>
      <c r="IN1" s="6"/>
    </row>
    <row r="2" spans="1:248" s="5" customFormat="1" ht="18.75" customHeight="1" x14ac:dyDescent="0.2">
      <c r="A2" s="7"/>
      <c r="B2" s="132" t="s">
        <v>81</v>
      </c>
      <c r="C2" s="132"/>
      <c r="D2" s="132"/>
      <c r="E2" s="1"/>
      <c r="F2" s="1"/>
      <c r="G2" s="1"/>
      <c r="H2" s="1"/>
      <c r="I2" s="2"/>
      <c r="J2" s="2"/>
      <c r="K2" s="3"/>
      <c r="L2" s="2"/>
      <c r="M2" s="2"/>
      <c r="N2" s="3"/>
      <c r="O2" s="2"/>
      <c r="P2" s="4"/>
      <c r="Q2" s="2"/>
      <c r="R2" s="2"/>
      <c r="T2" s="6"/>
      <c r="X2" s="6"/>
      <c r="AB2" s="6"/>
      <c r="AF2" s="6"/>
      <c r="AJ2" s="6"/>
      <c r="AN2" s="6"/>
      <c r="AR2" s="6"/>
      <c r="AV2" s="6"/>
      <c r="AZ2" s="6"/>
      <c r="BD2" s="6"/>
      <c r="BH2" s="6"/>
      <c r="BL2" s="6"/>
      <c r="BP2" s="6"/>
      <c r="BT2" s="6"/>
      <c r="BX2" s="6"/>
      <c r="CB2" s="6"/>
      <c r="CF2" s="6"/>
      <c r="CJ2" s="6"/>
      <c r="CN2" s="6"/>
      <c r="CR2" s="6"/>
      <c r="CV2" s="6"/>
      <c r="CZ2" s="6"/>
      <c r="DD2" s="6"/>
      <c r="DH2" s="6"/>
      <c r="DL2" s="6"/>
      <c r="DP2" s="6"/>
      <c r="DT2" s="6"/>
      <c r="DX2" s="6"/>
      <c r="EB2" s="6"/>
      <c r="EF2" s="6"/>
      <c r="EJ2" s="6"/>
      <c r="EN2" s="6"/>
      <c r="ER2" s="6"/>
      <c r="EV2" s="6"/>
      <c r="EZ2" s="6"/>
      <c r="FD2" s="6"/>
      <c r="FH2" s="6"/>
      <c r="FL2" s="6"/>
      <c r="FP2" s="6"/>
      <c r="FT2" s="6"/>
      <c r="FX2" s="6"/>
      <c r="GB2" s="6"/>
      <c r="GF2" s="6"/>
      <c r="GJ2" s="6"/>
      <c r="GN2" s="6"/>
      <c r="GR2" s="6"/>
      <c r="GV2" s="6"/>
      <c r="GZ2" s="6"/>
      <c r="HD2" s="6"/>
      <c r="HH2" s="6"/>
      <c r="HL2" s="6"/>
      <c r="HP2" s="6"/>
      <c r="HT2" s="6"/>
      <c r="HX2" s="6"/>
      <c r="IB2" s="6"/>
      <c r="IF2" s="6"/>
      <c r="IJ2" s="6"/>
      <c r="IN2" s="6"/>
    </row>
    <row r="3" spans="1:248" s="14" customFormat="1" ht="15.75" x14ac:dyDescent="0.25">
      <c r="A3" s="8" t="s">
        <v>0</v>
      </c>
      <c r="B3" s="129">
        <f>Sez_2!C3</f>
        <v>0</v>
      </c>
      <c r="C3" s="9"/>
      <c r="D3" s="10"/>
      <c r="E3" s="11"/>
      <c r="F3" s="12"/>
      <c r="G3" s="11"/>
      <c r="H3" s="11"/>
      <c r="I3" s="12"/>
      <c r="J3" s="11"/>
      <c r="K3" s="12"/>
      <c r="L3" s="11"/>
      <c r="M3" s="11"/>
      <c r="N3" s="13"/>
    </row>
    <row r="4" spans="1:248" s="14" customFormat="1" ht="18.75" x14ac:dyDescent="0.3">
      <c r="A4" s="8" t="s">
        <v>2</v>
      </c>
      <c r="B4" s="127">
        <f>Sez_2!C4</f>
        <v>0</v>
      </c>
      <c r="C4" s="9"/>
      <c r="D4" s="10"/>
      <c r="E4" s="11"/>
      <c r="F4" s="12"/>
      <c r="G4" s="11"/>
      <c r="H4" s="11"/>
      <c r="I4" s="12"/>
      <c r="J4" s="11"/>
      <c r="K4" s="12"/>
      <c r="L4" s="11"/>
      <c r="M4" s="11"/>
      <c r="N4" s="13"/>
    </row>
    <row r="5" spans="1:248" s="14" customFormat="1" ht="15.75" x14ac:dyDescent="0.25">
      <c r="A5" s="8" t="s">
        <v>3</v>
      </c>
      <c r="B5" s="129">
        <f>Sez_2!C5</f>
        <v>0</v>
      </c>
      <c r="C5" s="9"/>
      <c r="D5" s="10"/>
      <c r="E5" s="11"/>
      <c r="F5" s="12"/>
      <c r="G5" s="11"/>
      <c r="H5" s="11"/>
      <c r="I5" s="12"/>
      <c r="J5" s="11"/>
      <c r="K5" s="12"/>
      <c r="L5" s="11"/>
      <c r="M5" s="11"/>
      <c r="N5" s="13"/>
    </row>
    <row r="6" spans="1:248" ht="15.75" x14ac:dyDescent="0.2">
      <c r="A6" s="15"/>
      <c r="B6" s="16"/>
      <c r="C6" s="16"/>
      <c r="D6" s="17"/>
      <c r="E6" s="18"/>
    </row>
    <row r="7" spans="1:248" s="19" customFormat="1" ht="18.75" x14ac:dyDescent="0.2">
      <c r="A7" s="19" t="s">
        <v>75</v>
      </c>
      <c r="D7" s="20"/>
    </row>
    <row r="8" spans="1:248" ht="9" customHeight="1" x14ac:dyDescent="0.2"/>
    <row r="9" spans="1:248" x14ac:dyDescent="0.2">
      <c r="A9" s="24" t="s">
        <v>4</v>
      </c>
      <c r="B9" s="24" t="s">
        <v>5</v>
      </c>
      <c r="C9" s="24" t="s">
        <v>6</v>
      </c>
      <c r="D9" s="25" t="s">
        <v>7</v>
      </c>
    </row>
    <row r="10" spans="1:248" s="14" customFormat="1" ht="15.75" x14ac:dyDescent="0.2">
      <c r="A10" s="26" t="s">
        <v>8</v>
      </c>
      <c r="B10" s="14" t="str">
        <f>Sez_2!C9</f>
        <v>Progettazione (max 2% dei costi diretti)</v>
      </c>
      <c r="C10" s="27">
        <f>Sez_2!D11</f>
        <v>0</v>
      </c>
      <c r="D10" s="28">
        <f>Sez_2!E11</f>
        <v>0</v>
      </c>
    </row>
    <row r="11" spans="1:248" s="14" customFormat="1" ht="15.75" x14ac:dyDescent="0.2">
      <c r="A11" s="26" t="s">
        <v>9</v>
      </c>
      <c r="B11" s="29" t="str">
        <f>Sez_2!C12</f>
        <v>Promozione, informazione, sensibilizzazione del progetto (max 5% dei costi diretti)</v>
      </c>
      <c r="C11" s="27">
        <f>Sez_2!D15</f>
        <v>0</v>
      </c>
      <c r="D11" s="28">
        <f>Sez_2!E15</f>
        <v>0</v>
      </c>
    </row>
    <row r="12" spans="1:248" s="14" customFormat="1" ht="15.75" x14ac:dyDescent="0.2">
      <c r="A12" s="26" t="s">
        <v>10</v>
      </c>
      <c r="B12" s="29" t="str">
        <f>Sez_2!C16</f>
        <v>Spese per eventi conviviali (pranzi, serate, raduni, ecc) max 5% dei costi diretti</v>
      </c>
      <c r="C12" s="27">
        <f>Sez_2!D19</f>
        <v>0</v>
      </c>
      <c r="D12" s="28">
        <f>Sez_2!E19</f>
        <v>0</v>
      </c>
    </row>
    <row r="13" spans="1:248" s="31" customFormat="1" ht="18.75" x14ac:dyDescent="0.2">
      <c r="A13" s="26" t="s">
        <v>11</v>
      </c>
      <c r="B13" s="30" t="str">
        <f>Sez_2!C20</f>
        <v>Realizzazione delle attività  del progetto</v>
      </c>
      <c r="C13" s="27">
        <f>Sez_2!D31</f>
        <v>0</v>
      </c>
      <c r="D13" s="28">
        <f>Sez_2!E31</f>
        <v>0</v>
      </c>
    </row>
    <row r="14" spans="1:248" s="31" customFormat="1" ht="18.75" x14ac:dyDescent="0.2">
      <c r="A14" s="26" t="s">
        <v>12</v>
      </c>
      <c r="B14" s="30" t="str">
        <f>Sez_2!C32</f>
        <v>Affidamento attività a soggetti sinergici (max 30% del totale progetto)</v>
      </c>
      <c r="C14" s="27">
        <f>Sez_2!D37</f>
        <v>0</v>
      </c>
      <c r="D14" s="28">
        <f>Sez_2!E37</f>
        <v>0</v>
      </c>
    </row>
    <row r="15" spans="1:248" s="31" customFormat="1" ht="27" customHeight="1" x14ac:dyDescent="0.2">
      <c r="A15" s="26" t="s">
        <v>13</v>
      </c>
      <c r="B15" s="30" t="s">
        <v>14</v>
      </c>
      <c r="C15" s="27">
        <f>Sez_2!D42</f>
        <v>0</v>
      </c>
      <c r="D15" s="28">
        <f>Sez_2!E42</f>
        <v>0</v>
      </c>
    </row>
    <row r="16" spans="1:248" s="31" customFormat="1" ht="22.5" customHeight="1" x14ac:dyDescent="0.2">
      <c r="A16" s="131" t="s">
        <v>15</v>
      </c>
      <c r="B16" s="131"/>
      <c r="C16" s="32">
        <f>SUM(C10:C15)</f>
        <v>0</v>
      </c>
      <c r="D16" s="28" t="s">
        <v>1</v>
      </c>
    </row>
    <row r="17" spans="1:248" s="31" customFormat="1" ht="18.75" x14ac:dyDescent="0.2">
      <c r="A17" s="26" t="s">
        <v>16</v>
      </c>
      <c r="B17" s="30" t="s">
        <v>95</v>
      </c>
      <c r="C17" s="27">
        <f>Sez_2!D44</f>
        <v>0</v>
      </c>
      <c r="D17" s="28">
        <f>Sez_2!E44</f>
        <v>0</v>
      </c>
    </row>
    <row r="18" spans="1:248" s="31" customFormat="1" ht="22.5" customHeight="1" x14ac:dyDescent="0.2">
      <c r="A18" s="26"/>
      <c r="B18" s="33" t="s">
        <v>17</v>
      </c>
      <c r="C18" s="34">
        <f>C17+C16</f>
        <v>0</v>
      </c>
      <c r="D18" s="35" t="s">
        <v>1</v>
      </c>
    </row>
    <row r="19" spans="1:248" s="14" customFormat="1" ht="18" customHeight="1" x14ac:dyDescent="0.2">
      <c r="A19" s="36"/>
      <c r="B19" s="37" t="s">
        <v>18</v>
      </c>
      <c r="C19" s="38">
        <f>Sez_2!D47</f>
        <v>0</v>
      </c>
      <c r="D19" s="39">
        <f>Sez_2!E47</f>
        <v>0</v>
      </c>
    </row>
    <row r="20" spans="1:248" s="14" customFormat="1" ht="18" customHeight="1" x14ac:dyDescent="0.2">
      <c r="A20" s="36"/>
      <c r="B20" s="40"/>
      <c r="C20" s="41"/>
      <c r="D20" s="42"/>
    </row>
    <row r="21" spans="1:248" s="14" customFormat="1" ht="15.75" x14ac:dyDescent="0.2">
      <c r="A21" s="36"/>
      <c r="B21" s="30" t="s">
        <v>96</v>
      </c>
      <c r="C21" s="43">
        <f>Sez_2!D48</f>
        <v>0</v>
      </c>
      <c r="D21" s="44"/>
    </row>
    <row r="22" spans="1:248" s="14" customFormat="1" ht="15.75" x14ac:dyDescent="0.2">
      <c r="A22" s="29" t="s">
        <v>20</v>
      </c>
      <c r="B22" s="45"/>
      <c r="C22" s="46">
        <f>Sez_2!D49</f>
        <v>0</v>
      </c>
      <c r="D22" s="28"/>
    </row>
    <row r="23" spans="1:248" s="14" customFormat="1" ht="15.75" x14ac:dyDescent="0.2">
      <c r="A23" s="29" t="s">
        <v>92</v>
      </c>
      <c r="B23" s="47"/>
      <c r="C23" s="48">
        <f>Sez_2!D50</f>
        <v>0</v>
      </c>
      <c r="D23" s="28">
        <f>Sez_2!E50</f>
        <v>0</v>
      </c>
    </row>
    <row r="24" spans="1:248" s="31" customFormat="1" ht="18.75" x14ac:dyDescent="0.2">
      <c r="A24" s="49"/>
      <c r="B24" s="50"/>
      <c r="C24" s="51"/>
      <c r="D24" s="52"/>
    </row>
    <row r="25" spans="1:248" s="31" customFormat="1" ht="52.5" customHeight="1" x14ac:dyDescent="0.25">
      <c r="A25" s="53" t="s">
        <v>21</v>
      </c>
      <c r="B25" s="54"/>
      <c r="C25" s="55"/>
      <c r="D25" s="56"/>
      <c r="E25" s="57"/>
    </row>
    <row r="26" spans="1:248" s="60" customFormat="1" x14ac:dyDescent="0.2">
      <c r="A26" s="17" t="s">
        <v>22</v>
      </c>
      <c r="B26" s="58"/>
      <c r="C26" s="59" t="s">
        <v>23</v>
      </c>
      <c r="D26" s="16"/>
      <c r="E26" s="57"/>
    </row>
    <row r="27" spans="1:248" x14ac:dyDescent="0.2">
      <c r="C27" s="59" t="s">
        <v>24</v>
      </c>
      <c r="D27" s="16"/>
    </row>
    <row r="28" spans="1:248" customFormat="1" ht="18.75" x14ac:dyDescent="0.2">
      <c r="A28" s="61" t="s">
        <v>66</v>
      </c>
      <c r="B28" s="21"/>
      <c r="C28" s="22"/>
      <c r="D28" s="62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</row>
    <row r="29" spans="1:248" customFormat="1" x14ac:dyDescent="0.2">
      <c r="A29" s="63" t="s">
        <v>25</v>
      </c>
      <c r="B29" s="21"/>
      <c r="C29" s="22"/>
      <c r="D29" s="23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</row>
  </sheetData>
  <mergeCells count="3">
    <mergeCell ref="A1:E1"/>
    <mergeCell ref="A16:B16"/>
    <mergeCell ref="B2:D2"/>
  </mergeCells>
  <printOptions horizontalCentered="1"/>
  <pageMargins left="0.23622047244094502" right="0.23622047244094502" top="0.74803149606299213" bottom="0.74803149606299213" header="0.31496062992126012" footer="0.31496062992126012"/>
  <pageSetup paperSize="9" scale="79" fitToWidth="0" fitToHeight="0" orientation="landscape" r:id="rId1"/>
  <headerFooter alignWithMargins="0">
    <oddFooter>&amp;L&amp;"Times New Roman,Normale"&amp;8File: &amp;F; Foglio: &amp;A&amp;C&amp;8rielaborazione modello creato da Italia Lavoro Spa&amp;R&amp;"Times New Roman,Normale"pagina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5"/>
  <sheetViews>
    <sheetView tabSelected="1" topLeftCell="A34" zoomScaleNormal="100" workbookViewId="0">
      <selection activeCell="C3" sqref="C3"/>
    </sheetView>
  </sheetViews>
  <sheetFormatPr defaultRowHeight="12.75" x14ac:dyDescent="0.2"/>
  <cols>
    <col min="1" max="1" width="7.7109375" style="21" customWidth="1"/>
    <col min="2" max="2" width="9.42578125" style="21" customWidth="1"/>
    <col min="3" max="3" width="118.140625" style="21" customWidth="1"/>
    <col min="4" max="4" width="30.28515625" style="22" customWidth="1"/>
    <col min="5" max="5" width="17.5703125" style="23" customWidth="1"/>
    <col min="6" max="6" width="43.28515625" style="16" customWidth="1"/>
    <col min="7" max="7" width="9.140625" style="16" customWidth="1"/>
    <col min="8" max="16384" width="9.140625" style="16"/>
  </cols>
  <sheetData>
    <row r="1" spans="1:245" s="5" customFormat="1" ht="53.25" customHeight="1" thickBot="1" x14ac:dyDescent="0.25">
      <c r="A1" s="133" t="s">
        <v>93</v>
      </c>
      <c r="B1" s="133"/>
      <c r="C1" s="133"/>
      <c r="D1" s="133"/>
      <c r="E1" s="133"/>
      <c r="F1" s="64"/>
      <c r="G1" s="64"/>
      <c r="H1" s="3"/>
      <c r="I1" s="2"/>
      <c r="J1" s="2"/>
      <c r="K1" s="3"/>
      <c r="L1" s="2"/>
      <c r="M1" s="4"/>
      <c r="N1" s="2"/>
      <c r="O1" s="2"/>
      <c r="Q1" s="6"/>
      <c r="U1" s="6"/>
      <c r="Y1" s="6"/>
      <c r="AC1" s="6"/>
      <c r="AG1" s="6"/>
      <c r="AK1" s="6"/>
      <c r="AO1" s="6"/>
      <c r="AS1" s="6"/>
      <c r="AW1" s="6"/>
      <c r="BA1" s="6"/>
      <c r="BE1" s="6"/>
      <c r="BI1" s="6"/>
      <c r="BM1" s="6"/>
      <c r="BQ1" s="6"/>
      <c r="BU1" s="6"/>
      <c r="BY1" s="6"/>
      <c r="CC1" s="6"/>
      <c r="CG1" s="6"/>
      <c r="CK1" s="6"/>
      <c r="CO1" s="6"/>
      <c r="CS1" s="6"/>
      <c r="CW1" s="6"/>
      <c r="DA1" s="6"/>
      <c r="DE1" s="6"/>
      <c r="DI1" s="6"/>
      <c r="DM1" s="6"/>
      <c r="DQ1" s="6"/>
      <c r="DU1" s="6"/>
      <c r="DY1" s="6"/>
      <c r="EC1" s="6"/>
      <c r="EG1" s="6"/>
      <c r="EK1" s="6"/>
      <c r="EO1" s="6"/>
      <c r="ES1" s="6"/>
      <c r="EW1" s="6"/>
      <c r="FA1" s="6"/>
      <c r="FE1" s="6"/>
      <c r="FI1" s="6"/>
      <c r="FM1" s="6"/>
      <c r="FQ1" s="6"/>
      <c r="FU1" s="6"/>
      <c r="FY1" s="6"/>
      <c r="GC1" s="6"/>
      <c r="GG1" s="6"/>
      <c r="GK1" s="6"/>
      <c r="GO1" s="6"/>
      <c r="GS1" s="6"/>
      <c r="GW1" s="6"/>
      <c r="HA1" s="6"/>
      <c r="HE1" s="6"/>
      <c r="HI1" s="6"/>
      <c r="HM1" s="6"/>
      <c r="HQ1" s="6"/>
      <c r="HU1" s="6"/>
      <c r="HY1" s="6"/>
      <c r="IC1" s="6"/>
      <c r="IG1" s="6"/>
      <c r="IK1" s="6"/>
    </row>
    <row r="2" spans="1:245" s="5" customFormat="1" ht="51" customHeight="1" thickBot="1" x14ac:dyDescent="0.25">
      <c r="A2" s="134" t="s">
        <v>77</v>
      </c>
      <c r="B2" s="134"/>
      <c r="C2" s="134"/>
      <c r="D2" s="65"/>
      <c r="E2" s="119"/>
      <c r="F2" s="2"/>
      <c r="G2" s="2"/>
      <c r="H2" s="3"/>
      <c r="I2" s="2"/>
      <c r="J2" s="2"/>
      <c r="K2" s="3"/>
      <c r="L2" s="2"/>
      <c r="M2" s="4"/>
      <c r="N2" s="2"/>
      <c r="O2" s="2"/>
      <c r="Q2" s="6"/>
      <c r="U2" s="6"/>
      <c r="Y2" s="6"/>
      <c r="AC2" s="6"/>
      <c r="AG2" s="6"/>
      <c r="AK2" s="6"/>
      <c r="AO2" s="6"/>
      <c r="AS2" s="6"/>
      <c r="AW2" s="6"/>
      <c r="BA2" s="6"/>
      <c r="BE2" s="6"/>
      <c r="BI2" s="6"/>
      <c r="BM2" s="6"/>
      <c r="BQ2" s="6"/>
      <c r="BU2" s="6"/>
      <c r="BY2" s="6"/>
      <c r="CC2" s="6"/>
      <c r="CG2" s="6"/>
      <c r="CK2" s="6"/>
      <c r="CO2" s="6"/>
      <c r="CS2" s="6"/>
      <c r="CW2" s="6"/>
      <c r="DA2" s="6"/>
      <c r="DE2" s="6"/>
      <c r="DI2" s="6"/>
      <c r="DM2" s="6"/>
      <c r="DQ2" s="6"/>
      <c r="DU2" s="6"/>
      <c r="DY2" s="6"/>
      <c r="EC2" s="6"/>
      <c r="EG2" s="6"/>
      <c r="EK2" s="6"/>
      <c r="EO2" s="6"/>
      <c r="ES2" s="6"/>
      <c r="EW2" s="6"/>
      <c r="FA2" s="6"/>
      <c r="FE2" s="6"/>
      <c r="FI2" s="6"/>
      <c r="FM2" s="6"/>
      <c r="FQ2" s="6"/>
      <c r="FU2" s="6"/>
      <c r="FY2" s="6"/>
      <c r="GC2" s="6"/>
      <c r="GG2" s="6"/>
      <c r="GK2" s="6"/>
      <c r="GO2" s="6"/>
      <c r="GS2" s="6"/>
      <c r="GW2" s="6"/>
      <c r="HA2" s="6"/>
      <c r="HE2" s="6"/>
      <c r="HI2" s="6"/>
      <c r="HM2" s="6"/>
      <c r="HQ2" s="6"/>
      <c r="HU2" s="6"/>
      <c r="HY2" s="6"/>
      <c r="IC2" s="6"/>
      <c r="IG2" s="6"/>
      <c r="IK2" s="6"/>
    </row>
    <row r="3" spans="1:245" s="14" customFormat="1" ht="15.75" x14ac:dyDescent="0.25">
      <c r="A3" s="8" t="s">
        <v>0</v>
      </c>
      <c r="B3" s="66"/>
      <c r="C3" s="128"/>
      <c r="D3" s="123"/>
      <c r="E3" s="124"/>
      <c r="F3" s="12"/>
      <c r="G3" s="11"/>
      <c r="H3" s="12"/>
      <c r="I3" s="11"/>
      <c r="J3" s="11"/>
      <c r="K3" s="13"/>
    </row>
    <row r="4" spans="1:245" s="14" customFormat="1" ht="15.75" x14ac:dyDescent="0.25">
      <c r="A4" s="8" t="s">
        <v>2</v>
      </c>
      <c r="B4" s="66"/>
      <c r="C4" s="128"/>
      <c r="D4" s="125"/>
      <c r="E4" s="126"/>
      <c r="F4" s="12"/>
      <c r="G4" s="11"/>
      <c r="H4" s="12"/>
      <c r="I4" s="11"/>
      <c r="J4" s="11"/>
      <c r="K4" s="13"/>
    </row>
    <row r="5" spans="1:245" s="14" customFormat="1" ht="15.75" x14ac:dyDescent="0.25">
      <c r="A5" s="8" t="s">
        <v>3</v>
      </c>
      <c r="B5" s="66"/>
      <c r="C5" s="128"/>
      <c r="D5" s="125"/>
      <c r="E5" s="126"/>
      <c r="F5" s="12"/>
      <c r="G5" s="11"/>
      <c r="H5" s="12"/>
      <c r="I5" s="11"/>
      <c r="J5" s="11"/>
      <c r="K5" s="13"/>
    </row>
    <row r="6" spans="1:245" s="73" customFormat="1" ht="9" customHeight="1" x14ac:dyDescent="0.25">
      <c r="A6" s="67"/>
      <c r="B6" s="67"/>
      <c r="C6" s="68"/>
      <c r="D6" s="68"/>
      <c r="E6" s="69"/>
      <c r="F6" s="70"/>
      <c r="G6" s="71"/>
      <c r="H6" s="70"/>
      <c r="I6" s="71"/>
      <c r="J6" s="71"/>
      <c r="K6" s="72"/>
    </row>
    <row r="7" spans="1:245" s="19" customFormat="1" ht="18.75" x14ac:dyDescent="0.2">
      <c r="A7" s="19" t="s">
        <v>76</v>
      </c>
      <c r="D7" s="20"/>
      <c r="E7" s="20"/>
    </row>
    <row r="8" spans="1:245" ht="33" customHeight="1" x14ac:dyDescent="0.2">
      <c r="A8" s="24" t="s">
        <v>26</v>
      </c>
      <c r="B8" s="24" t="s">
        <v>27</v>
      </c>
      <c r="C8" s="74" t="s">
        <v>28</v>
      </c>
      <c r="D8" s="75" t="s">
        <v>6</v>
      </c>
      <c r="E8" s="76" t="s">
        <v>7</v>
      </c>
    </row>
    <row r="9" spans="1:245" s="14" customFormat="1" ht="15.75" x14ac:dyDescent="0.2">
      <c r="A9" s="77" t="s">
        <v>8</v>
      </c>
      <c r="B9" s="78"/>
      <c r="C9" s="14" t="s">
        <v>84</v>
      </c>
      <c r="D9" s="79"/>
      <c r="E9" s="43"/>
    </row>
    <row r="10" spans="1:245" s="14" customFormat="1" ht="15.75" x14ac:dyDescent="0.2">
      <c r="A10" s="77"/>
      <c r="B10" s="80" t="s">
        <v>29</v>
      </c>
      <c r="C10" s="81" t="s">
        <v>83</v>
      </c>
      <c r="D10" s="82">
        <v>0</v>
      </c>
      <c r="E10" s="43"/>
    </row>
    <row r="11" spans="1:245" s="14" customFormat="1" ht="15.75" x14ac:dyDescent="0.2">
      <c r="A11" s="77" t="s">
        <v>8</v>
      </c>
      <c r="B11" s="77"/>
      <c r="C11" s="83" t="s">
        <v>30</v>
      </c>
      <c r="D11" s="84">
        <f>SUM(D10)</f>
        <v>0</v>
      </c>
      <c r="E11" s="43">
        <f>IF(ISERROR(D11/$D$43),0,D11/$D$43)</f>
        <v>0</v>
      </c>
      <c r="F11" s="85" t="str">
        <f>IF(E11&gt;2%," Importo della progettazione superiore al 2%","")</f>
        <v/>
      </c>
    </row>
    <row r="12" spans="1:245" s="14" customFormat="1" ht="15.75" x14ac:dyDescent="0.2">
      <c r="A12" s="77" t="s">
        <v>9</v>
      </c>
      <c r="B12" s="77"/>
      <c r="C12" s="29" t="s">
        <v>78</v>
      </c>
      <c r="D12" s="79"/>
      <c r="E12" s="43"/>
    </row>
    <row r="13" spans="1:245" s="14" customFormat="1" ht="15.75" x14ac:dyDescent="0.2">
      <c r="A13" s="77"/>
      <c r="B13" s="80" t="s">
        <v>31</v>
      </c>
      <c r="C13" s="81" t="s">
        <v>32</v>
      </c>
      <c r="D13" s="82">
        <v>0</v>
      </c>
      <c r="E13" s="43"/>
    </row>
    <row r="14" spans="1:245" s="14" customFormat="1" ht="15.75" x14ac:dyDescent="0.2">
      <c r="A14" s="77"/>
      <c r="B14" s="80" t="s">
        <v>33</v>
      </c>
      <c r="C14" s="120" t="s">
        <v>70</v>
      </c>
      <c r="D14" s="82">
        <v>0</v>
      </c>
      <c r="E14" s="43"/>
    </row>
    <row r="15" spans="1:245" s="14" customFormat="1" ht="15.75" x14ac:dyDescent="0.2">
      <c r="A15" s="77" t="s">
        <v>9</v>
      </c>
      <c r="B15" s="77"/>
      <c r="C15" s="121" t="s">
        <v>34</v>
      </c>
      <c r="D15" s="86">
        <f>SUM(D13:D14)</f>
        <v>0</v>
      </c>
      <c r="E15" s="43">
        <f>IF(ISERROR(D15/$D$43),0,D15/$D$43)</f>
        <v>0</v>
      </c>
      <c r="F15" s="85" t="str">
        <f>IF(E15&gt;5%," Importo spese promozionali superiore al 5%","")</f>
        <v/>
      </c>
    </row>
    <row r="16" spans="1:245" s="14" customFormat="1" ht="15.75" x14ac:dyDescent="0.2">
      <c r="A16" s="77" t="s">
        <v>35</v>
      </c>
      <c r="B16" s="77"/>
      <c r="C16" s="122" t="s">
        <v>82</v>
      </c>
      <c r="D16" s="79"/>
      <c r="E16" s="43"/>
    </row>
    <row r="17" spans="1:6" s="88" customFormat="1" ht="15.75" x14ac:dyDescent="0.2">
      <c r="A17" s="80"/>
      <c r="B17" s="80" t="s">
        <v>36</v>
      </c>
      <c r="C17" s="81" t="s">
        <v>32</v>
      </c>
      <c r="D17" s="82">
        <v>0</v>
      </c>
      <c r="E17" s="87"/>
    </row>
    <row r="18" spans="1:6" s="14" customFormat="1" ht="15.75" x14ac:dyDescent="0.2">
      <c r="A18" s="77"/>
      <c r="B18" s="80" t="s">
        <v>37</v>
      </c>
      <c r="C18" s="120" t="s">
        <v>70</v>
      </c>
      <c r="D18" s="82">
        <v>0</v>
      </c>
      <c r="E18" s="43"/>
    </row>
    <row r="19" spans="1:6" s="14" customFormat="1" ht="15.75" x14ac:dyDescent="0.2">
      <c r="A19" s="77" t="s">
        <v>10</v>
      </c>
      <c r="B19" s="77"/>
      <c r="C19" s="121" t="s">
        <v>80</v>
      </c>
      <c r="D19" s="86">
        <f>SUM(D17:D18)</f>
        <v>0</v>
      </c>
      <c r="E19" s="43">
        <f>IF(ISERROR(D19/$D$43),0,D19/$D$43)</f>
        <v>0</v>
      </c>
      <c r="F19" s="85" t="str">
        <f>IF(E19&gt;5%,"importo eventi conviviali superiore al 5%","")</f>
        <v/>
      </c>
    </row>
    <row r="20" spans="1:6" s="14" customFormat="1" ht="15.75" x14ac:dyDescent="0.2">
      <c r="A20" s="77" t="s">
        <v>11</v>
      </c>
      <c r="B20" s="77"/>
      <c r="C20" s="122" t="s">
        <v>89</v>
      </c>
      <c r="D20" s="79"/>
      <c r="E20" s="43"/>
    </row>
    <row r="21" spans="1:6" s="14" customFormat="1" ht="15.75" x14ac:dyDescent="0.2">
      <c r="A21" s="77"/>
      <c r="B21" s="80" t="s">
        <v>38</v>
      </c>
      <c r="C21" s="120" t="s">
        <v>32</v>
      </c>
      <c r="D21" s="82">
        <v>0</v>
      </c>
      <c r="E21" s="43"/>
    </row>
    <row r="22" spans="1:6" s="14" customFormat="1" ht="15.75" x14ac:dyDescent="0.2">
      <c r="A22" s="77"/>
      <c r="B22" s="80" t="s">
        <v>39</v>
      </c>
      <c r="C22" s="120" t="s">
        <v>71</v>
      </c>
      <c r="D22" s="82">
        <v>0</v>
      </c>
      <c r="E22" s="43"/>
    </row>
    <row r="23" spans="1:6" s="14" customFormat="1" ht="15.75" x14ac:dyDescent="0.2">
      <c r="A23" s="77"/>
      <c r="B23" s="80" t="s">
        <v>40</v>
      </c>
      <c r="C23" s="120" t="s">
        <v>72</v>
      </c>
      <c r="D23" s="82">
        <v>0</v>
      </c>
      <c r="E23" s="43"/>
    </row>
    <row r="24" spans="1:6" s="14" customFormat="1" ht="15.75" x14ac:dyDescent="0.2">
      <c r="A24" s="77"/>
      <c r="B24" s="80" t="s">
        <v>41</v>
      </c>
      <c r="C24" s="120" t="s">
        <v>69</v>
      </c>
      <c r="D24" s="82">
        <v>0</v>
      </c>
      <c r="E24" s="43"/>
    </row>
    <row r="25" spans="1:6" s="14" customFormat="1" ht="15.75" x14ac:dyDescent="0.2">
      <c r="A25" s="77"/>
      <c r="B25" s="80" t="s">
        <v>42</v>
      </c>
      <c r="C25" s="120" t="s">
        <v>88</v>
      </c>
      <c r="D25" s="82">
        <v>0</v>
      </c>
      <c r="E25" s="43"/>
    </row>
    <row r="26" spans="1:6" s="14" customFormat="1" ht="15.75" x14ac:dyDescent="0.2">
      <c r="A26" s="77"/>
      <c r="B26" s="80" t="s">
        <v>43</v>
      </c>
      <c r="C26" s="120" t="s">
        <v>85</v>
      </c>
      <c r="D26" s="82">
        <v>0</v>
      </c>
      <c r="E26" s="43"/>
    </row>
    <row r="27" spans="1:6" s="14" customFormat="1" ht="15.75" x14ac:dyDescent="0.2">
      <c r="A27" s="77"/>
      <c r="B27" s="80" t="s">
        <v>44</v>
      </c>
      <c r="C27" s="120" t="s">
        <v>73</v>
      </c>
      <c r="D27" s="82">
        <v>0</v>
      </c>
      <c r="E27" s="43"/>
    </row>
    <row r="28" spans="1:6" s="14" customFormat="1" ht="15.75" x14ac:dyDescent="0.2">
      <c r="A28" s="77"/>
      <c r="B28" s="89" t="s">
        <v>45</v>
      </c>
      <c r="C28" s="88" t="s">
        <v>46</v>
      </c>
      <c r="D28" s="82">
        <v>0</v>
      </c>
      <c r="E28" s="43"/>
    </row>
    <row r="29" spans="1:6" s="14" customFormat="1" ht="15.75" x14ac:dyDescent="0.2">
      <c r="A29" s="77"/>
      <c r="B29" s="80" t="s">
        <v>47</v>
      </c>
      <c r="C29" s="81" t="s">
        <v>48</v>
      </c>
      <c r="D29" s="82">
        <v>0</v>
      </c>
      <c r="E29" s="43"/>
    </row>
    <row r="30" spans="1:6" s="14" customFormat="1" ht="15.75" x14ac:dyDescent="0.2">
      <c r="A30" s="77"/>
      <c r="B30" s="80" t="s">
        <v>74</v>
      </c>
      <c r="C30" s="81" t="s">
        <v>68</v>
      </c>
      <c r="D30" s="82">
        <v>0</v>
      </c>
      <c r="E30" s="43"/>
    </row>
    <row r="31" spans="1:6" s="14" customFormat="1" ht="15.75" x14ac:dyDescent="0.2">
      <c r="A31" s="77" t="s">
        <v>11</v>
      </c>
      <c r="B31" s="80"/>
      <c r="C31" s="83" t="s">
        <v>49</v>
      </c>
      <c r="D31" s="86">
        <f>SUM(D21:D30)</f>
        <v>0</v>
      </c>
      <c r="E31" s="43">
        <f>IF(ISERROR(D31/$D$46),0,D31/$D$46)</f>
        <v>0</v>
      </c>
    </row>
    <row r="32" spans="1:6" s="14" customFormat="1" ht="15.75" x14ac:dyDescent="0.2">
      <c r="A32" s="77" t="s">
        <v>12</v>
      </c>
      <c r="B32" s="77"/>
      <c r="C32" s="29" t="s">
        <v>86</v>
      </c>
      <c r="D32" s="79"/>
      <c r="E32" s="43"/>
    </row>
    <row r="33" spans="1:6" s="14" customFormat="1" ht="15.75" x14ac:dyDescent="0.2">
      <c r="A33" s="77"/>
      <c r="B33" s="80" t="s">
        <v>50</v>
      </c>
      <c r="C33" s="81" t="s">
        <v>79</v>
      </c>
      <c r="D33" s="82">
        <v>0</v>
      </c>
      <c r="E33" s="90">
        <f>IF(ISERROR(D33/$D$43),0,D33/$D$43)</f>
        <v>0</v>
      </c>
      <c r="F33" s="85" t="str">
        <f>IF(E33&gt;2%," Importo della progettazione delegata superiore al 2%","")</f>
        <v/>
      </c>
    </row>
    <row r="34" spans="1:6" s="14" customFormat="1" ht="15.75" x14ac:dyDescent="0.2">
      <c r="A34" s="77"/>
      <c r="B34" s="80" t="s">
        <v>51</v>
      </c>
      <c r="C34" s="81" t="s">
        <v>52</v>
      </c>
      <c r="D34" s="82">
        <v>0</v>
      </c>
      <c r="E34" s="43"/>
    </row>
    <row r="35" spans="1:6" s="14" customFormat="1" ht="15.75" x14ac:dyDescent="0.2">
      <c r="A35" s="77"/>
      <c r="B35" s="80" t="s">
        <v>53</v>
      </c>
      <c r="C35" s="81" t="s">
        <v>54</v>
      </c>
      <c r="D35" s="82">
        <v>0</v>
      </c>
      <c r="E35" s="43"/>
    </row>
    <row r="36" spans="1:6" s="14" customFormat="1" ht="15.75" x14ac:dyDescent="0.2">
      <c r="A36" s="77"/>
      <c r="B36" s="80" t="s">
        <v>55</v>
      </c>
      <c r="C36" s="120" t="s">
        <v>68</v>
      </c>
      <c r="D36" s="82">
        <v>0</v>
      </c>
      <c r="E36" s="43"/>
    </row>
    <row r="37" spans="1:6" s="14" customFormat="1" ht="15.75" x14ac:dyDescent="0.2">
      <c r="A37" s="77" t="s">
        <v>12</v>
      </c>
      <c r="B37" s="77"/>
      <c r="C37" s="83" t="s">
        <v>87</v>
      </c>
      <c r="D37" s="86">
        <f>SUM(D33:D36)</f>
        <v>0</v>
      </c>
      <c r="E37" s="43">
        <f>IF(ISERROR(D37/$D$46),0,D37/$D$46)</f>
        <v>0</v>
      </c>
      <c r="F37" s="85" t="str">
        <f>IF(E37&gt;30%,"importo superiore al 30% del totale","")</f>
        <v/>
      </c>
    </row>
    <row r="38" spans="1:6" s="14" customFormat="1" ht="15.75" x14ac:dyDescent="0.2">
      <c r="A38" s="77" t="s">
        <v>13</v>
      </c>
      <c r="B38" s="77"/>
      <c r="C38" s="91" t="s">
        <v>56</v>
      </c>
      <c r="D38" s="79"/>
      <c r="E38" s="43"/>
    </row>
    <row r="39" spans="1:6" ht="15.75" x14ac:dyDescent="0.2">
      <c r="A39" s="92"/>
      <c r="B39" s="93" t="s">
        <v>57</v>
      </c>
      <c r="C39" s="94" t="s">
        <v>58</v>
      </c>
      <c r="D39" s="82">
        <v>0</v>
      </c>
      <c r="E39" s="95"/>
    </row>
    <row r="40" spans="1:6" ht="15.75" x14ac:dyDescent="0.2">
      <c r="A40" s="92"/>
      <c r="B40" s="93" t="s">
        <v>59</v>
      </c>
      <c r="C40" s="94" t="s">
        <v>58</v>
      </c>
      <c r="D40" s="82">
        <v>0</v>
      </c>
      <c r="E40" s="95"/>
    </row>
    <row r="41" spans="1:6" ht="15.75" x14ac:dyDescent="0.2">
      <c r="A41" s="92"/>
      <c r="B41" s="93" t="s">
        <v>60</v>
      </c>
      <c r="C41" s="94" t="s">
        <v>61</v>
      </c>
      <c r="D41" s="82">
        <v>0</v>
      </c>
      <c r="E41" s="95"/>
    </row>
    <row r="42" spans="1:6" s="14" customFormat="1" ht="15.75" x14ac:dyDescent="0.2">
      <c r="A42" s="77" t="s">
        <v>13</v>
      </c>
      <c r="B42" s="26"/>
      <c r="C42" s="96" t="s">
        <v>62</v>
      </c>
      <c r="D42" s="79">
        <f>SUM(D39:D41)</f>
        <v>0</v>
      </c>
      <c r="E42" s="43">
        <f>IF(ISERROR(D42/$D$46),0,D42/$D$46)</f>
        <v>0</v>
      </c>
    </row>
    <row r="43" spans="1:6" s="31" customFormat="1" ht="18.75" x14ac:dyDescent="0.2">
      <c r="A43" s="135" t="s">
        <v>63</v>
      </c>
      <c r="B43" s="135"/>
      <c r="C43" s="135"/>
      <c r="D43" s="97">
        <f>SUM(D10+D15+D19+D31+D37+D42)</f>
        <v>0</v>
      </c>
      <c r="E43" s="98"/>
    </row>
    <row r="44" spans="1:6" ht="15.75" x14ac:dyDescent="0.2">
      <c r="A44" s="77" t="s">
        <v>16</v>
      </c>
      <c r="B44" s="93" t="s">
        <v>1</v>
      </c>
      <c r="C44" s="99" t="s">
        <v>91</v>
      </c>
      <c r="D44" s="82">
        <v>0</v>
      </c>
      <c r="E44" s="43">
        <f>IF(ISERROR(D44/$D$43),0,D44/$D$43)</f>
        <v>0</v>
      </c>
      <c r="F44" s="85" t="str">
        <f>IF(E44&gt;20%,"importo superiore al 20% deicosti diretti","")</f>
        <v/>
      </c>
    </row>
    <row r="45" spans="1:6" s="14" customFormat="1" ht="15.75" x14ac:dyDescent="0.2">
      <c r="A45" s="100"/>
      <c r="B45" s="15"/>
      <c r="C45" s="49"/>
      <c r="D45" s="101"/>
      <c r="E45" s="102"/>
    </row>
    <row r="46" spans="1:6" s="31" customFormat="1" ht="27" customHeight="1" x14ac:dyDescent="0.2">
      <c r="A46" s="103"/>
      <c r="B46" s="104"/>
      <c r="C46" s="105" t="s">
        <v>64</v>
      </c>
      <c r="D46" s="106">
        <f>D43+D44</f>
        <v>0</v>
      </c>
      <c r="E46" s="107">
        <f>IF(ISERROR(D46/$D$46),0,D46/$D$46)</f>
        <v>0</v>
      </c>
    </row>
    <row r="47" spans="1:6" s="14" customFormat="1" ht="15.75" x14ac:dyDescent="0.2">
      <c r="A47" s="77"/>
      <c r="B47" s="80"/>
      <c r="C47" s="108" t="s">
        <v>90</v>
      </c>
      <c r="D47" s="109">
        <f>SUM(D33,D10)</f>
        <v>0</v>
      </c>
      <c r="E47" s="90">
        <f>IF(ISERROR(D47/$D$43),0,D47/$D$43)</f>
        <v>0</v>
      </c>
      <c r="F47" s="85" t="str">
        <f>IF(E47&gt;2%," Importo complessivo della progettazione superiore al 2%","")</f>
        <v/>
      </c>
    </row>
    <row r="48" spans="1:6" s="14" customFormat="1" ht="15.75" x14ac:dyDescent="0.2">
      <c r="A48" s="15"/>
      <c r="B48" s="36"/>
      <c r="C48" s="47" t="s">
        <v>19</v>
      </c>
      <c r="D48" s="110">
        <v>0</v>
      </c>
      <c r="E48" s="111"/>
    </row>
    <row r="49" spans="1:245" s="14" customFormat="1" ht="15.75" x14ac:dyDescent="0.2">
      <c r="A49" s="15"/>
      <c r="B49" s="29" t="s">
        <v>20</v>
      </c>
      <c r="C49" s="47"/>
      <c r="D49" s="48">
        <f>D46*D48</f>
        <v>0</v>
      </c>
      <c r="E49" s="43"/>
      <c r="F49" s="14" t="s">
        <v>1</v>
      </c>
    </row>
    <row r="50" spans="1:245" s="14" customFormat="1" ht="15.75" x14ac:dyDescent="0.2">
      <c r="A50" s="15"/>
      <c r="B50" s="29" t="s">
        <v>65</v>
      </c>
      <c r="C50" s="47"/>
      <c r="D50" s="48">
        <f>D46-D49</f>
        <v>0</v>
      </c>
      <c r="E50" s="43">
        <f>IF(ISERROR(D50/$D$46),0,D50/$D$46)</f>
        <v>0</v>
      </c>
      <c r="F50" s="85" t="str">
        <f>IF(E50&gt;90%," Finanziamento ministeriale superiore al 90%","")</f>
        <v/>
      </c>
    </row>
    <row r="51" spans="1:245" x14ac:dyDescent="0.2">
      <c r="F51" s="118" t="str">
        <f>IF(D50=0,"",IF(D50&gt;875296.63,"Errore-Finanziamento richiesto superiore al massimo consentito",""))</f>
        <v/>
      </c>
    </row>
    <row r="52" spans="1:245" s="31" customFormat="1" ht="31.5" customHeight="1" x14ac:dyDescent="0.25">
      <c r="A52" s="112"/>
      <c r="B52" s="113"/>
      <c r="C52" s="17"/>
      <c r="D52" s="55"/>
      <c r="E52" s="114"/>
      <c r="F52" s="118"/>
      <c r="G52" s="115"/>
      <c r="H52" s="115"/>
      <c r="I52" s="115"/>
      <c r="J52" s="115"/>
      <c r="K52" s="115"/>
      <c r="L52" s="115"/>
      <c r="M52" s="115"/>
      <c r="N52" s="115"/>
      <c r="O52" s="115"/>
    </row>
    <row r="53" spans="1:245" s="60" customFormat="1" x14ac:dyDescent="0.2">
      <c r="A53" s="116" t="s">
        <v>22</v>
      </c>
      <c r="B53" s="117"/>
      <c r="C53" s="17"/>
      <c r="D53" s="59" t="s">
        <v>23</v>
      </c>
      <c r="E53" s="17"/>
      <c r="F53" s="115"/>
      <c r="G53" s="115"/>
      <c r="H53" s="115"/>
      <c r="I53" s="115"/>
      <c r="J53" s="115"/>
      <c r="K53" s="115"/>
      <c r="L53" s="115"/>
      <c r="M53" s="115"/>
      <c r="N53" s="115"/>
      <c r="O53" s="115"/>
    </row>
    <row r="54" spans="1:245" s="60" customFormat="1" x14ac:dyDescent="0.2">
      <c r="A54" s="16"/>
      <c r="B54" s="16"/>
      <c r="C54" s="17"/>
      <c r="D54" s="59" t="s">
        <v>24</v>
      </c>
      <c r="E54" s="17"/>
      <c r="F54" s="115"/>
      <c r="G54" s="115"/>
      <c r="H54" s="115"/>
      <c r="I54" s="115"/>
      <c r="J54" s="115"/>
      <c r="K54" s="115"/>
      <c r="L54" s="115"/>
      <c r="M54" s="115"/>
      <c r="N54" s="115"/>
      <c r="O54" s="115"/>
    </row>
    <row r="55" spans="1:245" customFormat="1" ht="18.75" x14ac:dyDescent="0.2">
      <c r="A55" s="61" t="s">
        <v>67</v>
      </c>
      <c r="B55" s="21"/>
      <c r="C55" s="21"/>
      <c r="D55" s="22"/>
      <c r="E55" s="23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</row>
  </sheetData>
  <mergeCells count="3">
    <mergeCell ref="A1:E1"/>
    <mergeCell ref="A2:C2"/>
    <mergeCell ref="A43:C43"/>
  </mergeCells>
  <conditionalFormatting sqref="E9:E50">
    <cfRule type="expression" dxfId="0" priority="1" stopIfTrue="1">
      <formula>F9&lt;&gt;""</formula>
    </cfRule>
  </conditionalFormatting>
  <printOptions horizontalCentered="1"/>
  <pageMargins left="0.23622047244094502" right="0.23622047244094502" top="0.74803149606299213" bottom="0.74803149606299213" header="0.31496062992126012" footer="0.31496062992126012"/>
  <pageSetup paperSize="9" scale="78" fitToWidth="0" fitToHeight="0" orientation="landscape" r:id="rId1"/>
  <headerFooter alignWithMargins="0">
    <oddFooter>&amp;L&amp;"Times New Roman,Normale"&amp;9File: &amp;F; foglio: &amp;A&amp;C&amp;8rielaborazione modello creato da Italia Lavoro Spa&amp;R&amp;"Times New Roman,Normale"&amp;9pag.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Sez_1</vt:lpstr>
      <vt:lpstr>Sez_2</vt:lpstr>
      <vt:lpstr>Sez_1!Area_stampa</vt:lpstr>
      <vt:lpstr>Sez_2!Area_stampa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2FSE</dc:title>
  <dc:creator>Giovanni Bianchini Italia Lavoro Spa</dc:creator>
  <cp:lastModifiedBy>Stefania Battistoni</cp:lastModifiedBy>
  <cp:lastPrinted>2018-04-19T14:25:31Z</cp:lastPrinted>
  <dcterms:created xsi:type="dcterms:W3CDTF">2002-04-11T10:01:52Z</dcterms:created>
  <dcterms:modified xsi:type="dcterms:W3CDTF">2021-10-11T10:27:02Z</dcterms:modified>
</cp:coreProperties>
</file>